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voevodin\Documents\"/>
    </mc:Choice>
  </mc:AlternateContent>
  <bookViews>
    <workbookView xWindow="0" yWindow="0" windowWidth="9300" windowHeight="4755" tabRatio="154"/>
  </bookViews>
  <sheets>
    <sheet name="Price List" sheetId="1" r:id="rId1"/>
  </sheets>
  <calcPr calcId="0"/>
</workbook>
</file>

<file path=xl/calcChain.xml><?xml version="1.0" encoding="utf-8"?>
<calcChain xmlns="http://schemas.openxmlformats.org/spreadsheetml/2006/main">
  <c r="L6" i="1" l="1"/>
  <c r="M6" i="1"/>
  <c r="L7" i="1"/>
  <c r="M7" i="1"/>
  <c r="L8" i="1"/>
  <c r="M8" i="1"/>
  <c r="J13" i="1"/>
  <c r="L13" i="1"/>
  <c r="M13" i="1"/>
  <c r="L15" i="1"/>
  <c r="M15" i="1"/>
  <c r="L16" i="1"/>
  <c r="M16" i="1"/>
  <c r="L17" i="1"/>
  <c r="M17" i="1"/>
  <c r="L18" i="1"/>
  <c r="M18" i="1"/>
  <c r="L19" i="1"/>
  <c r="M19" i="1"/>
  <c r="L20" i="1"/>
  <c r="M20" i="1"/>
  <c r="L22" i="1"/>
  <c r="M22" i="1"/>
  <c r="L23" i="1"/>
  <c r="M23" i="1"/>
  <c r="L25" i="1"/>
  <c r="M25" i="1"/>
  <c r="J26" i="1"/>
  <c r="K26" i="1"/>
  <c r="L26" i="1"/>
  <c r="M26" i="1"/>
  <c r="L27" i="1"/>
  <c r="M27" i="1"/>
  <c r="K28" i="1"/>
  <c r="L28" i="1"/>
  <c r="M28" i="1"/>
  <c r="J29" i="1"/>
  <c r="K29" i="1"/>
  <c r="L29" i="1"/>
  <c r="M29" i="1"/>
</calcChain>
</file>

<file path=xl/sharedStrings.xml><?xml version="1.0" encoding="utf-8"?>
<sst xmlns="http://schemas.openxmlformats.org/spreadsheetml/2006/main" count="146" uniqueCount="82">
  <si>
    <t>NationStar LED Components' Price List</t>
  </si>
  <si>
    <t>Nationstar p.number</t>
  </si>
  <si>
    <t>Color</t>
  </si>
  <si>
    <t>Current (mA)</t>
  </si>
  <si>
    <t>Typ. CCT</t>
  </si>
  <si>
    <t>Power (W)</t>
  </si>
  <si>
    <t>Фv (Im) Typ.</t>
  </si>
  <si>
    <t>CRI Typ.</t>
  </si>
  <si>
    <r>
      <rPr>
        <sz val="9"/>
        <rFont val="Arial"/>
        <family val="2"/>
        <charset val="204"/>
      </rPr>
      <t>Viewing Angle</t>
    </r>
  </si>
  <si>
    <t>Voltage (V)</t>
  </si>
  <si>
    <t xml:space="preserve">Оптовая цена </t>
  </si>
  <si>
    <t xml:space="preserve"> (100K~500K pcs)</t>
  </si>
  <si>
    <t xml:space="preserve"> (&gt;500Kpcs)</t>
  </si>
  <si>
    <t>COB LED -— Metal PCB P1010, P1313, P1919, P1215, P1723, P2828, P3838 Series</t>
  </si>
  <si>
    <r>
      <rPr>
        <sz val="10"/>
        <rFont val="Verdana"/>
        <family val="2"/>
        <charset val="204"/>
      </rPr>
      <t>MC-P1313CW-10W0251202</t>
    </r>
  </si>
  <si>
    <r>
      <rPr>
        <sz val="10"/>
        <rFont val="Verdana"/>
        <family val="2"/>
        <charset val="204"/>
      </rPr>
      <t>Cool White</t>
    </r>
  </si>
  <si>
    <r>
      <rPr>
        <sz val="10"/>
        <rFont val="Verdana"/>
        <family val="2"/>
        <charset val="204"/>
      </rPr>
      <t>250</t>
    </r>
  </si>
  <si>
    <r>
      <rPr>
        <sz val="10"/>
        <rFont val="Verdana"/>
        <family val="2"/>
        <charset val="204"/>
      </rPr>
      <t>6000K</t>
    </r>
  </si>
  <si>
    <r>
      <rPr>
        <sz val="10"/>
        <rFont val="Verdana"/>
        <family val="2"/>
        <charset val="204"/>
      </rPr>
      <t>10</t>
    </r>
  </si>
  <si>
    <r>
      <rPr>
        <sz val="10"/>
        <rFont val="Verdana"/>
        <family val="2"/>
        <charset val="204"/>
      </rPr>
      <t>1100</t>
    </r>
  </si>
  <si>
    <r>
      <rPr>
        <sz val="10"/>
        <rFont val="Verdana"/>
        <family val="2"/>
        <charset val="204"/>
      </rPr>
      <t>80</t>
    </r>
  </si>
  <si>
    <r>
      <rPr>
        <sz val="10"/>
        <rFont val="Verdana"/>
        <family val="2"/>
        <charset val="204"/>
      </rPr>
      <t>36.5</t>
    </r>
  </si>
  <si>
    <r>
      <rPr>
        <sz val="10"/>
        <rFont val="Verdana"/>
        <family val="2"/>
        <charset val="204"/>
      </rPr>
      <t>MC-P1919NW-25W0701206</t>
    </r>
  </si>
  <si>
    <r>
      <rPr>
        <sz val="10"/>
        <rFont val="Verdana"/>
        <family val="2"/>
        <charset val="204"/>
      </rPr>
      <t>Netural White</t>
    </r>
  </si>
  <si>
    <r>
      <rPr>
        <sz val="10"/>
        <rFont val="Verdana"/>
        <family val="2"/>
        <charset val="204"/>
      </rPr>
      <t>700</t>
    </r>
  </si>
  <si>
    <r>
      <rPr>
        <sz val="10"/>
        <rFont val="Verdana"/>
        <family val="2"/>
        <charset val="204"/>
      </rPr>
      <t>4000K</t>
    </r>
  </si>
  <si>
    <r>
      <rPr>
        <sz val="10"/>
        <rFont val="Verdana"/>
        <family val="2"/>
        <charset val="204"/>
      </rPr>
      <t>25</t>
    </r>
  </si>
  <si>
    <r>
      <rPr>
        <sz val="10"/>
        <rFont val="Verdana"/>
        <family val="2"/>
        <charset val="204"/>
      </rPr>
      <t>3050</t>
    </r>
  </si>
  <si>
    <r>
      <rPr>
        <sz val="10"/>
        <rFont val="Verdana"/>
        <family val="2"/>
        <charset val="204"/>
      </rPr>
      <t>MC-P1919NW-30W0701406</t>
    </r>
  </si>
  <si>
    <r>
      <rPr>
        <sz val="10"/>
        <rFont val="Verdana"/>
        <family val="2"/>
        <charset val="204"/>
      </rPr>
      <t>30</t>
    </r>
  </si>
  <si>
    <r>
      <rPr>
        <sz val="10"/>
        <rFont val="Verdana"/>
        <family val="2"/>
        <charset val="204"/>
      </rPr>
      <t>3300</t>
    </r>
  </si>
  <si>
    <r>
      <rPr>
        <sz val="10"/>
        <rFont val="Verdana"/>
        <family val="2"/>
        <charset val="204"/>
      </rPr>
      <t>42.7</t>
    </r>
  </si>
  <si>
    <t>Size (mm)</t>
  </si>
  <si>
    <t>Material</t>
  </si>
  <si>
    <t>AD(nm)/CIE</t>
  </si>
  <si>
    <t>Test Condiction (mA)</t>
  </si>
  <si>
    <t>Viewing Angie</t>
  </si>
  <si>
    <t>Forward Voltage</t>
  </si>
  <si>
    <t>(500K~2,99kk pcs)</t>
  </si>
  <si>
    <r>
      <t xml:space="preserve"> (</t>
    </r>
    <r>
      <rPr>
        <sz val="10"/>
        <rFont val="Arial"/>
        <family val="2"/>
        <charset val="204"/>
      </rPr>
      <t>3kk pcs)</t>
    </r>
  </si>
  <si>
    <t xml:space="preserve"> (500K~2,99kk pcs)</t>
  </si>
  <si>
    <r>
      <rPr>
        <b/>
        <sz val="9"/>
        <rFont val="Arial"/>
        <family val="2"/>
        <charset val="204"/>
      </rPr>
      <t>FM-CP3528 Series watt, white</t>
    </r>
  </si>
  <si>
    <r>
      <rPr>
        <sz val="10"/>
        <rFont val="Arial"/>
        <family val="2"/>
        <charset val="204"/>
      </rPr>
      <t>FM-CP3528WDS-460W-R80</t>
    </r>
  </si>
  <si>
    <r>
      <rPr>
        <sz val="10"/>
        <rFont val="Arial"/>
        <family val="2"/>
        <charset val="204"/>
      </rPr>
      <t>Neutral white</t>
    </r>
  </si>
  <si>
    <r>
      <rPr>
        <sz val="10"/>
        <rFont val="Arial"/>
        <family val="2"/>
        <charset val="204"/>
      </rPr>
      <t>3.5x2.8x0.7</t>
    </r>
  </si>
  <si>
    <r>
      <rPr>
        <sz val="10"/>
        <rFont val="Arial"/>
        <family val="2"/>
        <charset val="204"/>
      </rPr>
      <t>InGaN</t>
    </r>
  </si>
  <si>
    <r>
      <rPr>
        <sz val="10"/>
        <rFont val="Arial"/>
        <family val="2"/>
        <charset val="204"/>
      </rPr>
      <t>X=0.38 Y=0.38</t>
    </r>
  </si>
  <si>
    <r>
      <rPr>
        <sz val="10"/>
        <rFont val="Arial"/>
        <family val="2"/>
        <charset val="204"/>
      </rPr>
      <t>100</t>
    </r>
  </si>
  <si>
    <r>
      <rPr>
        <sz val="10"/>
        <rFont val="Arial"/>
        <family val="2"/>
        <charset val="204"/>
      </rPr>
      <t>150</t>
    </r>
  </si>
  <si>
    <r>
      <rPr>
        <sz val="10"/>
        <rFont val="Arial"/>
        <family val="2"/>
        <charset val="204"/>
      </rPr>
      <t>120</t>
    </r>
  </si>
  <si>
    <r>
      <rPr>
        <b/>
        <sz val="9"/>
        <rFont val="Arial"/>
        <family val="2"/>
        <charset val="204"/>
      </rPr>
      <t>6-7</t>
    </r>
  </si>
  <si>
    <r>
      <rPr>
        <b/>
        <sz val="9"/>
        <rFont val="Arial"/>
        <family val="2"/>
        <charset val="204"/>
      </rPr>
      <t>FM-P3528 Series (0.5watt, 0.2watt, white)</t>
    </r>
  </si>
  <si>
    <r>
      <rPr>
        <sz val="10"/>
        <rFont val="Arial"/>
        <family val="2"/>
        <charset val="204"/>
      </rPr>
      <t>FM-P3528WNS-460Q</t>
    </r>
  </si>
  <si>
    <r>
      <rPr>
        <sz val="10"/>
        <rFont val="Arial"/>
        <family val="2"/>
        <charset val="204"/>
      </rPr>
      <t>Natural White</t>
    </r>
  </si>
  <si>
    <r>
      <rPr>
        <sz val="10"/>
        <rFont val="Arial"/>
        <family val="2"/>
        <charset val="204"/>
      </rPr>
      <t>X=0.32 Y=0.33</t>
    </r>
  </si>
  <si>
    <r>
      <rPr>
        <sz val="10"/>
        <rFont val="Arial"/>
        <family val="2"/>
        <charset val="204"/>
      </rPr>
      <t>22</t>
    </r>
  </si>
  <si>
    <r>
      <rPr>
        <sz val="10"/>
        <rFont val="Arial"/>
        <family val="2"/>
        <charset val="204"/>
      </rPr>
      <t>60</t>
    </r>
  </si>
  <si>
    <r>
      <rPr>
        <sz val="10"/>
        <rFont val="Arial"/>
        <family val="2"/>
        <charset val="204"/>
      </rPr>
      <t>3.0-3.4</t>
    </r>
  </si>
  <si>
    <r>
      <rPr>
        <sz val="10"/>
        <rFont val="Arial"/>
        <family val="2"/>
        <charset val="204"/>
      </rPr>
      <t>FM-P3528WDS-460Q-R80</t>
    </r>
  </si>
  <si>
    <r>
      <rPr>
        <sz val="10"/>
        <rFont val="Arial"/>
        <family val="2"/>
        <charset val="204"/>
      </rPr>
      <t>FM-P3528WLS-460Q-R80</t>
    </r>
  </si>
  <si>
    <r>
      <rPr>
        <sz val="10"/>
        <rFont val="Arial"/>
        <family val="2"/>
        <charset val="204"/>
      </rPr>
      <t>Warm white</t>
    </r>
  </si>
  <si>
    <r>
      <rPr>
        <sz val="10"/>
        <rFont val="Arial"/>
        <family val="2"/>
        <charset val="204"/>
      </rPr>
      <t>X=0.43 Y=0.40</t>
    </r>
  </si>
  <si>
    <r>
      <rPr>
        <sz val="10"/>
        <rFont val="Arial"/>
        <family val="2"/>
        <charset val="204"/>
      </rPr>
      <t>21</t>
    </r>
  </si>
  <si>
    <r>
      <rPr>
        <sz val="10"/>
        <rFont val="Arial"/>
        <family val="2"/>
        <charset val="204"/>
      </rPr>
      <t>FM-P3528WNS-460W</t>
    </r>
  </si>
  <si>
    <r>
      <rPr>
        <sz val="10"/>
        <rFont val="Arial"/>
        <family val="2"/>
        <charset val="204"/>
      </rPr>
      <t>55</t>
    </r>
  </si>
  <si>
    <r>
      <rPr>
        <sz val="10"/>
        <rFont val="Arial"/>
        <family val="2"/>
        <charset val="204"/>
      </rPr>
      <t>FM-P3528WDS-460W-R80</t>
    </r>
  </si>
  <si>
    <r>
      <rPr>
        <sz val="10"/>
        <rFont val="Arial"/>
        <family val="2"/>
        <charset val="204"/>
      </rPr>
      <t>53</t>
    </r>
  </si>
  <si>
    <r>
      <rPr>
        <sz val="10"/>
        <rFont val="Arial"/>
        <family val="2"/>
        <charset val="204"/>
      </rPr>
      <t>FM-P3528WLS-460W-R80</t>
    </r>
  </si>
  <si>
    <r>
      <rPr>
        <sz val="10"/>
        <rFont val="Arial"/>
        <family val="2"/>
        <charset val="204"/>
      </rPr>
      <t>50</t>
    </r>
  </si>
  <si>
    <t>FM-5630 Series</t>
  </si>
  <si>
    <t>FM-5630WDS-460W-R80 5D</t>
  </si>
  <si>
    <t>FM-5630WNS-460W-R80</t>
  </si>
  <si>
    <r>
      <rPr>
        <b/>
        <sz val="9"/>
        <rFont val="Arial"/>
        <family val="2"/>
        <charset val="204"/>
      </rPr>
      <t>FM-TP3528 Series 0.3 watt, white</t>
    </r>
  </si>
  <si>
    <r>
      <rPr>
        <sz val="10"/>
        <rFont val="Arial"/>
        <family val="2"/>
        <charset val="204"/>
      </rPr>
      <t>FM-TP3528WNS-460R</t>
    </r>
  </si>
  <si>
    <r>
      <rPr>
        <sz val="10"/>
        <rFont val="Arial"/>
        <family val="2"/>
        <charset val="204"/>
      </rPr>
      <t>31</t>
    </r>
  </si>
  <si>
    <r>
      <rPr>
        <sz val="10"/>
        <rFont val="Arial"/>
        <family val="2"/>
        <charset val="204"/>
      </rPr>
      <t>30</t>
    </r>
  </si>
  <si>
    <r>
      <rPr>
        <sz val="9"/>
        <rFont val="Arial"/>
        <family val="2"/>
        <charset val="204"/>
      </rPr>
      <t>9-10.2</t>
    </r>
  </si>
  <si>
    <r>
      <rPr>
        <sz val="10"/>
        <rFont val="Arial"/>
        <family val="2"/>
        <charset val="204"/>
      </rPr>
      <t>FM-TP3528WDS-460R-R80</t>
    </r>
  </si>
  <si>
    <r>
      <rPr>
        <sz val="10"/>
        <rFont val="Arial"/>
        <family val="2"/>
        <charset val="204"/>
      </rPr>
      <t>29</t>
    </r>
  </si>
  <si>
    <t>FM-TP3528WLS-460U-R80</t>
  </si>
  <si>
    <t>FM-3528HRK-460W-624N</t>
  </si>
  <si>
    <t>FM-N3535RGBW-SH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</si>
</sst>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#,##0.00&quot;р.&quot;"/>
  </numFmts>
  <fonts count="6" x14ac:knownFonts="1">
    <font>
      <sz val="8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7"/>
      <name val="Verdana"/>
      <family val="2"/>
      <charset val="204"/>
    </font>
    <font>
      <b/>
      <sz val="9"/>
      <name val="Arial"/>
      <family val="2"/>
      <charset val="204"/>
    </font>
    <font>
      <sz val="10"/>
      <name val="Verdan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24"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Continuous" vertical="center" wrapText="1"/>
    </xf>
    <xf numFmtId="0" fontId="0" fillId="0" borderId="1" xfId="0" applyBorder="1" applyAlignment="1">
      <alignment horizontal="center" vertical="center" wrapText="1"/>
    </xf>
    <xf numFmtId="169" fontId="0" fillId="2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Continuous" vertical="center" wrapText="1"/>
    </xf>
    <xf numFmtId="0" fontId="1" fillId="0" borderId="3" xfId="0" applyFont="1" applyBorder="1" applyAlignment="1">
      <alignment horizontal="centerContinuous" vertical="center" wrapText="1"/>
    </xf>
    <xf numFmtId="2" fontId="0" fillId="0" borderId="1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vertical="top"/>
    </xf>
    <xf numFmtId="0" fontId="1" fillId="3" borderId="1" xfId="0" applyFont="1" applyFill="1" applyBorder="1" applyAlignment="1">
      <alignment horizontal="centerContinuous" vertical="center" wrapText="1"/>
    </xf>
    <xf numFmtId="0" fontId="1" fillId="3" borderId="0" xfId="0" applyFont="1" applyFill="1" applyAlignment="1"/>
    <xf numFmtId="0" fontId="0" fillId="3" borderId="1" xfId="0" applyFill="1" applyBorder="1" applyAlignment="1">
      <alignment horizontal="centerContinuous" vertical="center"/>
    </xf>
    <xf numFmtId="0" fontId="0" fillId="3" borderId="0" xfId="0" applyFill="1" applyAlignment="1">
      <alignment vertical="center"/>
    </xf>
    <xf numFmtId="2" fontId="0" fillId="3" borderId="1" xfId="0" applyNumberFormat="1" applyFill="1" applyBorder="1" applyAlignment="1">
      <alignment horizontal="centerContinuous" vertical="center"/>
    </xf>
    <xf numFmtId="0" fontId="4" fillId="3" borderId="1" xfId="0" applyFont="1" applyFill="1" applyBorder="1" applyAlignment="1">
      <alignment horizontal="centerContinuous" vertical="center"/>
    </xf>
    <xf numFmtId="169" fontId="0" fillId="3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 wrapText="1"/>
    </xf>
    <xf numFmtId="2" fontId="0" fillId="0" borderId="0" xfId="0" applyNumberFormat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abSelected="1" workbookViewId="0">
      <selection activeCell="L6" sqref="L6"/>
    </sheetView>
  </sheetViews>
  <sheetFormatPr defaultRowHeight="11.25" x14ac:dyDescent="0.2"/>
  <cols>
    <col min="1" max="1" width="39.5" customWidth="1"/>
    <col min="2" max="2" width="19.33203125" customWidth="1"/>
    <col min="3" max="3" width="12.33203125" customWidth="1"/>
    <col min="4" max="4" width="10.6640625" customWidth="1"/>
    <col min="5" max="5" width="16.5" customWidth="1"/>
    <col min="6" max="6" width="14" customWidth="1"/>
    <col min="7" max="7" width="12.83203125" customWidth="1"/>
    <col min="8" max="8" width="14.83203125" customWidth="1"/>
    <col min="9" max="9" width="13.1640625" customWidth="1"/>
    <col min="10" max="10" width="14.33203125" customWidth="1"/>
    <col min="11" max="11" width="14.6640625" customWidth="1"/>
    <col min="12" max="12" width="15.83203125" customWidth="1"/>
    <col min="13" max="13" width="16.33203125" customWidth="1"/>
  </cols>
  <sheetData>
    <row r="1" spans="1:13" ht="21.75" x14ac:dyDescent="0.2">
      <c r="A1" s="10" t="s">
        <v>0</v>
      </c>
    </row>
    <row r="3" spans="1:13" ht="25.5" customHeight="1" x14ac:dyDescent="0.2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3" t="s">
        <v>10</v>
      </c>
      <c r="K3" s="3"/>
      <c r="L3" s="3" t="s">
        <v>10</v>
      </c>
      <c r="M3" s="3"/>
    </row>
    <row r="4" spans="1:13" ht="36.75" customHeight="1" x14ac:dyDescent="0.2">
      <c r="A4" s="8"/>
      <c r="B4" s="8"/>
      <c r="C4" s="8"/>
      <c r="D4" s="8"/>
      <c r="E4" s="8"/>
      <c r="F4" s="8"/>
      <c r="G4" s="8"/>
      <c r="H4" s="8"/>
      <c r="I4" s="8"/>
      <c r="J4" s="4" t="s">
        <v>11</v>
      </c>
      <c r="K4" s="4" t="s">
        <v>12</v>
      </c>
      <c r="L4" s="4" t="s">
        <v>11</v>
      </c>
      <c r="M4" s="4" t="s">
        <v>12</v>
      </c>
    </row>
    <row r="5" spans="1:13" ht="12.75" x14ac:dyDescent="0.2">
      <c r="A5" s="11" t="s">
        <v>13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  <c r="M5" s="12"/>
    </row>
    <row r="6" spans="1:13" ht="12.75" x14ac:dyDescent="0.2">
      <c r="A6" s="20" t="s">
        <v>14</v>
      </c>
      <c r="B6" s="21" t="s">
        <v>15</v>
      </c>
      <c r="C6" s="21" t="s">
        <v>16</v>
      </c>
      <c r="D6" s="21" t="s">
        <v>17</v>
      </c>
      <c r="E6" s="21" t="s">
        <v>18</v>
      </c>
      <c r="F6" s="21" t="s">
        <v>19</v>
      </c>
      <c r="G6" s="21" t="s">
        <v>20</v>
      </c>
      <c r="H6" s="21"/>
      <c r="I6" s="21" t="s">
        <v>21</v>
      </c>
      <c r="J6" s="22">
        <v>1.6879999999999999</v>
      </c>
      <c r="K6" s="22">
        <v>1.548</v>
      </c>
      <c r="L6" s="5">
        <f t="shared" ref="L6:M8" si="0">J6*65</f>
        <v>109.72</v>
      </c>
      <c r="M6" s="5">
        <f t="shared" si="0"/>
        <v>100.62</v>
      </c>
    </row>
    <row r="7" spans="1:13" ht="12.75" x14ac:dyDescent="0.2">
      <c r="A7" s="20" t="s">
        <v>22</v>
      </c>
      <c r="B7" s="21" t="s">
        <v>23</v>
      </c>
      <c r="C7" s="21" t="s">
        <v>24</v>
      </c>
      <c r="D7" s="21" t="s">
        <v>25</v>
      </c>
      <c r="E7" s="21" t="s">
        <v>26</v>
      </c>
      <c r="F7" s="21" t="s">
        <v>27</v>
      </c>
      <c r="G7" s="21" t="s">
        <v>20</v>
      </c>
      <c r="H7" s="21"/>
      <c r="I7" s="21" t="s">
        <v>21</v>
      </c>
      <c r="J7" s="22">
        <v>4.72</v>
      </c>
      <c r="K7" s="22">
        <v>4.33</v>
      </c>
      <c r="L7" s="5">
        <f t="shared" si="0"/>
        <v>306.8</v>
      </c>
      <c r="M7" s="5">
        <f t="shared" si="0"/>
        <v>281.45</v>
      </c>
    </row>
    <row r="8" spans="1:13" ht="12.75" x14ac:dyDescent="0.2">
      <c r="A8" s="20" t="s">
        <v>28</v>
      </c>
      <c r="B8" s="21" t="s">
        <v>23</v>
      </c>
      <c r="C8" s="21" t="s">
        <v>24</v>
      </c>
      <c r="D8" s="21" t="s">
        <v>25</v>
      </c>
      <c r="E8" s="21" t="s">
        <v>29</v>
      </c>
      <c r="F8" s="21" t="s">
        <v>30</v>
      </c>
      <c r="G8" s="21" t="s">
        <v>20</v>
      </c>
      <c r="H8" s="21"/>
      <c r="I8" s="21" t="s">
        <v>31</v>
      </c>
      <c r="J8" s="22">
        <v>5.5369999999999999</v>
      </c>
      <c r="K8" s="22">
        <v>5.1459999999999999</v>
      </c>
      <c r="L8" s="5">
        <f t="shared" si="0"/>
        <v>359.90499999999997</v>
      </c>
      <c r="M8" s="5">
        <f t="shared" si="0"/>
        <v>334.49</v>
      </c>
    </row>
    <row r="10" spans="1:13" ht="24.75" customHeight="1" x14ac:dyDescent="0.2">
      <c r="A10" s="7" t="s">
        <v>1</v>
      </c>
      <c r="B10" s="7" t="s">
        <v>2</v>
      </c>
      <c r="C10" s="7" t="s">
        <v>32</v>
      </c>
      <c r="D10" s="7" t="s">
        <v>33</v>
      </c>
      <c r="E10" s="7" t="s">
        <v>34</v>
      </c>
      <c r="F10" s="7" t="s">
        <v>6</v>
      </c>
      <c r="G10" s="7" t="s">
        <v>35</v>
      </c>
      <c r="H10" s="7" t="s">
        <v>36</v>
      </c>
      <c r="I10" s="7" t="s">
        <v>37</v>
      </c>
      <c r="J10" s="3" t="s">
        <v>10</v>
      </c>
      <c r="K10" s="3"/>
      <c r="L10" s="3" t="s">
        <v>10</v>
      </c>
      <c r="M10" s="3"/>
    </row>
    <row r="11" spans="1:13" ht="37.5" customHeight="1" x14ac:dyDescent="0.2">
      <c r="A11" s="8"/>
      <c r="B11" s="8"/>
      <c r="C11" s="8"/>
      <c r="D11" s="8"/>
      <c r="E11" s="8"/>
      <c r="F11" s="8"/>
      <c r="G11" s="8"/>
      <c r="H11" s="8"/>
      <c r="I11" s="8"/>
      <c r="J11" s="1" t="s">
        <v>38</v>
      </c>
      <c r="K11" s="1" t="s">
        <v>39</v>
      </c>
      <c r="L11" s="1" t="s">
        <v>40</v>
      </c>
      <c r="M11" s="1" t="s">
        <v>39</v>
      </c>
    </row>
    <row r="12" spans="1:13" ht="12" x14ac:dyDescent="0.2">
      <c r="A12" s="13" t="s">
        <v>41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14"/>
    </row>
    <row r="13" spans="1:13" ht="12.75" x14ac:dyDescent="0.2">
      <c r="A13" s="18" t="s">
        <v>42</v>
      </c>
      <c r="B13" s="6" t="s">
        <v>43</v>
      </c>
      <c r="C13" s="6" t="s">
        <v>44</v>
      </c>
      <c r="D13" s="6" t="s">
        <v>45</v>
      </c>
      <c r="E13" s="6" t="s">
        <v>46</v>
      </c>
      <c r="F13" s="6" t="s">
        <v>47</v>
      </c>
      <c r="G13" s="6" t="s">
        <v>48</v>
      </c>
      <c r="H13" s="6" t="s">
        <v>49</v>
      </c>
      <c r="I13" s="2" t="s">
        <v>50</v>
      </c>
      <c r="J13" s="9">
        <f>0.1089</f>
        <v>0.1089</v>
      </c>
      <c r="K13" s="9">
        <v>9.9199999999999997E-2</v>
      </c>
      <c r="L13" s="5">
        <f>J13*65</f>
        <v>7.0785</v>
      </c>
      <c r="M13" s="5">
        <f>K13*65</f>
        <v>6.4479999999999995</v>
      </c>
    </row>
    <row r="14" spans="1:13" ht="12" x14ac:dyDescent="0.2">
      <c r="A14" s="13" t="s">
        <v>51</v>
      </c>
      <c r="B14" s="13"/>
      <c r="C14" s="13"/>
      <c r="D14" s="13"/>
      <c r="E14" s="13"/>
      <c r="F14" s="13"/>
      <c r="G14" s="13"/>
      <c r="H14" s="13"/>
      <c r="I14" s="13"/>
      <c r="J14" s="15"/>
      <c r="K14" s="15"/>
      <c r="L14" s="14"/>
      <c r="M14" s="14"/>
    </row>
    <row r="15" spans="1:13" ht="12.75" x14ac:dyDescent="0.2">
      <c r="A15" s="18" t="s">
        <v>52</v>
      </c>
      <c r="B15" s="6" t="s">
        <v>53</v>
      </c>
      <c r="C15" s="6" t="s">
        <v>44</v>
      </c>
      <c r="D15" s="6" t="s">
        <v>45</v>
      </c>
      <c r="E15" s="6" t="s">
        <v>54</v>
      </c>
      <c r="F15" s="6" t="s">
        <v>55</v>
      </c>
      <c r="G15" s="6" t="s">
        <v>56</v>
      </c>
      <c r="H15" s="6" t="s">
        <v>49</v>
      </c>
      <c r="I15" s="6" t="s">
        <v>57</v>
      </c>
      <c r="J15" s="9">
        <v>2.8573333333333333E-2</v>
      </c>
      <c r="K15" s="9">
        <v>2.6573333333333331E-2</v>
      </c>
      <c r="L15" s="5">
        <f t="shared" ref="L15:M23" si="1">J15*65</f>
        <v>1.8572666666666666</v>
      </c>
      <c r="M15" s="5">
        <f t="shared" si="1"/>
        <v>1.7272666666666665</v>
      </c>
    </row>
    <row r="16" spans="1:13" ht="12.75" x14ac:dyDescent="0.2">
      <c r="A16" s="18" t="s">
        <v>58</v>
      </c>
      <c r="B16" s="6" t="s">
        <v>43</v>
      </c>
      <c r="C16" s="6" t="s">
        <v>44</v>
      </c>
      <c r="D16" s="6" t="s">
        <v>45</v>
      </c>
      <c r="E16" s="6" t="s">
        <v>46</v>
      </c>
      <c r="F16" s="6" t="s">
        <v>55</v>
      </c>
      <c r="G16" s="6" t="s">
        <v>56</v>
      </c>
      <c r="H16" s="6" t="s">
        <v>49</v>
      </c>
      <c r="I16" s="6" t="s">
        <v>57</v>
      </c>
      <c r="J16" s="9">
        <v>2.9573333333333333E-2</v>
      </c>
      <c r="K16" s="9">
        <v>2.7906666666666663E-2</v>
      </c>
      <c r="L16" s="5">
        <f t="shared" si="1"/>
        <v>1.9222666666666666</v>
      </c>
      <c r="M16" s="5">
        <f t="shared" si="1"/>
        <v>1.8139333333333332</v>
      </c>
    </row>
    <row r="17" spans="1:17" ht="12.75" x14ac:dyDescent="0.2">
      <c r="A17" s="18" t="s">
        <v>59</v>
      </c>
      <c r="B17" s="6" t="s">
        <v>60</v>
      </c>
      <c r="C17" s="6" t="s">
        <v>44</v>
      </c>
      <c r="D17" s="6" t="s">
        <v>45</v>
      </c>
      <c r="E17" s="6" t="s">
        <v>61</v>
      </c>
      <c r="F17" s="6" t="s">
        <v>62</v>
      </c>
      <c r="G17" s="6" t="s">
        <v>56</v>
      </c>
      <c r="H17" s="6" t="s">
        <v>49</v>
      </c>
      <c r="I17" s="6" t="s">
        <v>57</v>
      </c>
      <c r="J17" s="9">
        <v>2.9573333333333333E-2</v>
      </c>
      <c r="K17" s="9">
        <v>2.7906666666666663E-2</v>
      </c>
      <c r="L17" s="5">
        <f t="shared" si="1"/>
        <v>1.9222666666666666</v>
      </c>
      <c r="M17" s="5">
        <f t="shared" si="1"/>
        <v>1.8139333333333332</v>
      </c>
    </row>
    <row r="18" spans="1:17" ht="12.75" x14ac:dyDescent="0.2">
      <c r="A18" s="18" t="s">
        <v>63</v>
      </c>
      <c r="B18" s="6" t="s">
        <v>53</v>
      </c>
      <c r="C18" s="6" t="s">
        <v>44</v>
      </c>
      <c r="D18" s="6" t="s">
        <v>45</v>
      </c>
      <c r="E18" s="6" t="s">
        <v>54</v>
      </c>
      <c r="F18" s="6" t="s">
        <v>64</v>
      </c>
      <c r="G18" s="6" t="s">
        <v>48</v>
      </c>
      <c r="H18" s="6" t="s">
        <v>49</v>
      </c>
      <c r="I18" s="6" t="s">
        <v>57</v>
      </c>
      <c r="J18" s="9">
        <v>5.7906666666666662E-2</v>
      </c>
      <c r="K18" s="9">
        <v>5.6239999999999998E-2</v>
      </c>
      <c r="L18" s="5">
        <f t="shared" si="1"/>
        <v>3.7639333333333331</v>
      </c>
      <c r="M18" s="5">
        <f t="shared" si="1"/>
        <v>3.6555999999999997</v>
      </c>
    </row>
    <row r="19" spans="1:17" ht="12.75" x14ac:dyDescent="0.2">
      <c r="A19" s="18" t="s">
        <v>65</v>
      </c>
      <c r="B19" s="6" t="s">
        <v>43</v>
      </c>
      <c r="C19" s="6" t="s">
        <v>44</v>
      </c>
      <c r="D19" s="6" t="s">
        <v>45</v>
      </c>
      <c r="E19" s="6" t="s">
        <v>46</v>
      </c>
      <c r="F19" s="6" t="s">
        <v>66</v>
      </c>
      <c r="G19" s="6" t="s">
        <v>48</v>
      </c>
      <c r="H19" s="6" t="s">
        <v>49</v>
      </c>
      <c r="I19" s="6" t="s">
        <v>57</v>
      </c>
      <c r="J19" s="9">
        <v>5.7906666666666662E-2</v>
      </c>
      <c r="K19" s="9">
        <v>5.6239999999999998E-2</v>
      </c>
      <c r="L19" s="5">
        <f t="shared" si="1"/>
        <v>3.7639333333333331</v>
      </c>
      <c r="M19" s="5">
        <f t="shared" si="1"/>
        <v>3.6555999999999997</v>
      </c>
    </row>
    <row r="20" spans="1:17" ht="12.75" x14ac:dyDescent="0.2">
      <c r="A20" s="18" t="s">
        <v>67</v>
      </c>
      <c r="B20" s="6" t="s">
        <v>60</v>
      </c>
      <c r="C20" s="6" t="s">
        <v>44</v>
      </c>
      <c r="D20" s="6" t="s">
        <v>45</v>
      </c>
      <c r="E20" s="6" t="s">
        <v>61</v>
      </c>
      <c r="F20" s="6" t="s">
        <v>68</v>
      </c>
      <c r="G20" s="6" t="s">
        <v>48</v>
      </c>
      <c r="H20" s="6" t="s">
        <v>49</v>
      </c>
      <c r="I20" s="6" t="s">
        <v>57</v>
      </c>
      <c r="J20" s="9">
        <v>5.4460000000000001E-2</v>
      </c>
      <c r="K20" s="9">
        <v>5.2920000000000002E-2</v>
      </c>
      <c r="L20" s="5">
        <f t="shared" si="1"/>
        <v>3.5399000000000003</v>
      </c>
      <c r="M20" s="5">
        <f t="shared" si="1"/>
        <v>3.4398</v>
      </c>
    </row>
    <row r="21" spans="1:17" ht="12" x14ac:dyDescent="0.2">
      <c r="A21" s="16" t="s">
        <v>69</v>
      </c>
      <c r="B21" s="13"/>
      <c r="C21" s="13"/>
      <c r="D21" s="13"/>
      <c r="E21" s="13"/>
      <c r="F21" s="13"/>
      <c r="G21" s="13"/>
      <c r="H21" s="13"/>
      <c r="I21" s="13"/>
      <c r="J21" s="15"/>
      <c r="K21" s="15"/>
      <c r="L21" s="14"/>
      <c r="M21" s="14"/>
    </row>
    <row r="22" spans="1:17" ht="12.75" x14ac:dyDescent="0.2">
      <c r="A22" s="19" t="s">
        <v>70</v>
      </c>
      <c r="B22" s="6"/>
      <c r="C22" s="6"/>
      <c r="D22" s="6"/>
      <c r="E22" s="6"/>
      <c r="F22" s="6"/>
      <c r="G22" s="6"/>
      <c r="H22" s="6"/>
      <c r="I22" s="2"/>
      <c r="J22" s="9">
        <v>9.98E-2</v>
      </c>
      <c r="K22" s="9">
        <v>9.4189999999999996E-2</v>
      </c>
      <c r="L22" s="5">
        <f t="shared" si="1"/>
        <v>6.4870000000000001</v>
      </c>
      <c r="M22" s="5">
        <f t="shared" si="1"/>
        <v>6.12235</v>
      </c>
    </row>
    <row r="23" spans="1:17" ht="12.75" x14ac:dyDescent="0.2">
      <c r="A23" s="19" t="s">
        <v>71</v>
      </c>
      <c r="B23" s="6"/>
      <c r="C23" s="6"/>
      <c r="D23" s="6"/>
      <c r="E23" s="6"/>
      <c r="F23" s="6"/>
      <c r="G23" s="6"/>
      <c r="H23" s="6"/>
      <c r="I23" s="2"/>
      <c r="J23" s="9">
        <v>9.98E-2</v>
      </c>
      <c r="K23" s="9">
        <v>9.4189999999999996E-2</v>
      </c>
      <c r="L23" s="5">
        <f t="shared" si="1"/>
        <v>6.4870000000000001</v>
      </c>
      <c r="M23" s="5">
        <f t="shared" si="1"/>
        <v>6.12235</v>
      </c>
    </row>
    <row r="24" spans="1:17" ht="12" x14ac:dyDescent="0.2">
      <c r="A24" s="13" t="s">
        <v>72</v>
      </c>
      <c r="B24" s="13"/>
      <c r="C24" s="13"/>
      <c r="D24" s="13"/>
      <c r="E24" s="13"/>
      <c r="F24" s="13"/>
      <c r="G24" s="13"/>
      <c r="H24" s="13"/>
      <c r="I24" s="13"/>
      <c r="J24" s="15"/>
      <c r="K24" s="15"/>
      <c r="L24" s="17"/>
      <c r="M24" s="17"/>
    </row>
    <row r="25" spans="1:17" ht="12.75" x14ac:dyDescent="0.2">
      <c r="A25" s="18" t="s">
        <v>73</v>
      </c>
      <c r="B25" s="6" t="s">
        <v>53</v>
      </c>
      <c r="C25" s="6" t="s">
        <v>44</v>
      </c>
      <c r="D25" s="6" t="s">
        <v>45</v>
      </c>
      <c r="E25" s="6" t="s">
        <v>54</v>
      </c>
      <c r="F25" s="6" t="s">
        <v>74</v>
      </c>
      <c r="G25" s="6" t="s">
        <v>75</v>
      </c>
      <c r="H25" s="6" t="s">
        <v>49</v>
      </c>
      <c r="I25" s="2" t="s">
        <v>76</v>
      </c>
      <c r="J25" s="9">
        <v>3.32E-2</v>
      </c>
      <c r="K25" s="9">
        <v>3.1300000000000001E-2</v>
      </c>
      <c r="L25" s="5">
        <f t="shared" ref="L25:M29" si="2">J25*65</f>
        <v>2.1579999999999999</v>
      </c>
      <c r="M25" s="5">
        <f t="shared" si="2"/>
        <v>2.0345</v>
      </c>
      <c r="Q25" s="23"/>
    </row>
    <row r="26" spans="1:17" ht="12.75" x14ac:dyDescent="0.2">
      <c r="A26" s="18" t="s">
        <v>77</v>
      </c>
      <c r="B26" s="6" t="s">
        <v>43</v>
      </c>
      <c r="C26" s="6" t="s">
        <v>44</v>
      </c>
      <c r="D26" s="6" t="s">
        <v>45</v>
      </c>
      <c r="E26" s="6" t="s">
        <v>46</v>
      </c>
      <c r="F26" s="6" t="s">
        <v>78</v>
      </c>
      <c r="G26" s="6" t="s">
        <v>75</v>
      </c>
      <c r="H26" s="6" t="s">
        <v>49</v>
      </c>
      <c r="I26" s="2" t="s">
        <v>76</v>
      </c>
      <c r="J26" s="9">
        <f>0.0382</f>
        <v>3.8199999999999998E-2</v>
      </c>
      <c r="K26" s="9">
        <f>0.0347</f>
        <v>3.4700000000000002E-2</v>
      </c>
      <c r="L26" s="5">
        <f t="shared" si="2"/>
        <v>2.4829999999999997</v>
      </c>
      <c r="M26" s="5">
        <f t="shared" si="2"/>
        <v>2.2555000000000001</v>
      </c>
      <c r="Q26" s="23"/>
    </row>
    <row r="27" spans="1:17" ht="12.75" x14ac:dyDescent="0.2">
      <c r="A27" s="19" t="s">
        <v>79</v>
      </c>
      <c r="B27" s="6"/>
      <c r="C27" s="6"/>
      <c r="D27" s="6"/>
      <c r="E27" s="6"/>
      <c r="F27" s="6"/>
      <c r="G27" s="6"/>
      <c r="H27" s="6"/>
      <c r="I27" s="2"/>
      <c r="J27" s="9">
        <v>0.14499999999999999</v>
      </c>
      <c r="K27" s="9">
        <v>0.13700000000000001</v>
      </c>
      <c r="L27" s="5">
        <f t="shared" si="2"/>
        <v>9.4249999999999989</v>
      </c>
      <c r="M27" s="5">
        <f t="shared" si="2"/>
        <v>8.9050000000000011</v>
      </c>
    </row>
    <row r="28" spans="1:17" ht="12.75" x14ac:dyDescent="0.2">
      <c r="A28" s="19" t="s">
        <v>80</v>
      </c>
      <c r="B28" s="6"/>
      <c r="C28" s="6"/>
      <c r="D28" s="6"/>
      <c r="E28" s="6"/>
      <c r="F28" s="6"/>
      <c r="G28" s="6"/>
      <c r="H28" s="6"/>
      <c r="I28" s="2"/>
      <c r="J28" s="9">
        <v>5.4399999999999997E-2</v>
      </c>
      <c r="K28" s="9">
        <f>0.0514</f>
        <v>5.1400000000000001E-2</v>
      </c>
      <c r="L28" s="5">
        <f t="shared" si="2"/>
        <v>3.5359999999999996</v>
      </c>
      <c r="M28" s="5">
        <f t="shared" si="2"/>
        <v>3.3410000000000002</v>
      </c>
    </row>
    <row r="29" spans="1:17" ht="12.75" x14ac:dyDescent="0.2">
      <c r="A29" s="19" t="s">
        <v>81</v>
      </c>
      <c r="B29" s="6"/>
      <c r="C29" s="6"/>
      <c r="D29" s="6"/>
      <c r="E29" s="6"/>
      <c r="F29" s="6"/>
      <c r="G29" s="6"/>
      <c r="H29" s="6"/>
      <c r="I29" s="2"/>
      <c r="J29" s="9">
        <f>0.0908</f>
        <v>9.0800000000000006E-2</v>
      </c>
      <c r="K29" s="9">
        <f>0.0856</f>
        <v>8.5599999999999996E-2</v>
      </c>
      <c r="L29" s="5">
        <f t="shared" si="2"/>
        <v>5.9020000000000001</v>
      </c>
      <c r="M29" s="5">
        <f t="shared" si="2"/>
        <v>5.5640000000000001</v>
      </c>
    </row>
  </sheetData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Price 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Воеводин Михаил Алексеевич</dc:creator>
  <cp:lastModifiedBy>Воеводин Михаил Алексеевич</cp:lastModifiedBy>
  <dcterms:created xsi:type="dcterms:W3CDTF">2016-10-17T09:10:47Z</dcterms:created>
  <dcterms:modified xsi:type="dcterms:W3CDTF">2016-10-17T09:10:47Z</dcterms:modified>
</cp:coreProperties>
</file>